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'部门收入总表'!$A$1:$O$34</definedName>
    <definedName name="_xlnm.Print_Area" localSheetId="3">'部门支出总表'!$A$1:$H$33</definedName>
    <definedName name="_xlnm.Print_Area" localSheetId="4">'财拨收支总表'!$A$1:$F$20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'收支预算总表'!$A$1:$D$26</definedName>
    <definedName name="_xlnm.Print_Area" localSheetId="6">'一般公共预算基本支出表'!$A$1:$E$40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<sst xmlns="http://schemas.openxmlformats.org/spreadsheetml/2006/main" count="304" uniqueCount="170">
  <si>
    <t>总计</t>
  </si>
  <si>
    <t>2020年部门预算表</t>
  </si>
  <si>
    <t>部门名称：</t>
  </si>
  <si>
    <t>上饶市商务局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</si>
  <si>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</si>
  <si>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</si>
  <si>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</si>
  <si>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</si>
  <si>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</si>
  <si>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</si>
  <si>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填报单位:025001上饶市商务局机关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</si>
  <si>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</si>
  <si>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</si>
  <si>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</si>
  <si>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</si>
  <si>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</si>
  <si>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</si>
  <si>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</si>
  <si>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</si>
  <si>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</si>
  <si>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</si>
  <si>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</si>
  <si>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</si>
  <si>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</si>
  <si>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</si>
  <si>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</si>
  <si>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</si>
  <si>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</si>
  <si>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</si>
  <si>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</si>
  <si>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</si>
  <si>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</si>
  <si>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国库集中支付网上结转</t>
  </si>
  <si>
    <t xml:space="preserve">   财政拨款结转（结余）</t>
  </si>
  <si>
    <t xml:space="preserve">   其他资金结转（结余）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</si>
  <si>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</si>
  <si>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</si>
  <si>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</si>
  <si>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</si>
  <si>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</si>
  <si>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</si>
  <si>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</si>
  <si>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</si>
  <si>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</si>
  <si>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</si>
  <si>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</si>
  <si>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</si>
  <si>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</si>
  <si>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</si>
  <si>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</si>
  <si>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</si>
  <si>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</si>
  <si>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</si>
  <si>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</si>
  <si>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</si>
  <si>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</si>
  <si>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</si>
  <si>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</si>
  <si>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13</t>
  </si>
  <si>
    <t>　商贸事务</t>
  </si>
  <si>
    <t>　　2011301</t>
  </si>
  <si>
    <t>　　行政运行</t>
  </si>
  <si>
    <t>　　2011308</t>
  </si>
  <si>
    <t>　　招商引资</t>
  </si>
  <si>
    <t>　　2011399</t>
  </si>
  <si>
    <t>　　其他商贸事务支出</t>
  </si>
  <si>
    <t>216</t>
  </si>
  <si>
    <t>商业服务业等支出</t>
  </si>
  <si>
    <t>　02</t>
  </si>
  <si>
    <t>　商业流通事务</t>
  </si>
  <si>
    <t>　　2160299</t>
  </si>
  <si>
    <t>　　其他商业流通事务支出</t>
  </si>
  <si>
    <t>　06</t>
  </si>
  <si>
    <t>　涉外发展服务支出</t>
  </si>
  <si>
    <t>　　2160699</t>
  </si>
  <si>
    <t>　　其他涉外发展服务支出</t>
  </si>
  <si>
    <t>　99</t>
  </si>
  <si>
    <t>　其他商业服务业等支出</t>
  </si>
  <si>
    <t>　　2169999</t>
  </si>
  <si>
    <t>　　其他商业服务业等支出</t>
  </si>
  <si>
    <t>222</t>
  </si>
  <si>
    <t>粮油物资储备支出</t>
  </si>
  <si>
    <t>　05</t>
  </si>
  <si>
    <t>　重要商品储备</t>
  </si>
  <si>
    <t>　　2220503</t>
  </si>
  <si>
    <t>　　肉类储备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</si>
  <si>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</si>
  <si>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</si>
  <si>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</si>
  <si>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</si>
  <si>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</si>
  <si>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</si>
  <si>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</si>
  <si>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</si>
  <si>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</si>
  <si>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</si>
  <si>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</si>
  <si>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</si>
  <si>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</si>
  <si>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</si>
  <si>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</si>
  <si>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</si>
  <si>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</si>
  <si>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</si>
  <si>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</si>
  <si>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</si>
  <si>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</si>
  <si>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</si>
  <si>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</si>
  <si>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</si>
  <si>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</si>
  <si>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</si>
  <si>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</si>
  <si>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</si>
  <si>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</si>
  <si>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</si>
  <si>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</si>
  <si>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</si>
  <si>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</si>
  <si>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</si>
  <si>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</si>
  <si>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</si>
  <si>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</si>
  <si>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</si>
  <si>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</si>
  <si>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</si>
  <si>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</si>
  <si>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</si>
  <si>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</si>
  <si>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</si>
  <si>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</si>
  <si>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</si>
  <si>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</si>
  <si>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</si>
  <si>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</si>
  <si>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30212</t>
  </si>
  <si>
    <t>　因公出国（境）费用</t>
  </si>
  <si>
    <t>30215</t>
  </si>
  <si>
    <t>　会议费</t>
  </si>
  <si>
    <t>30216</t>
  </si>
  <si>
    <t>　培训费</t>
  </si>
  <si>
    <t>30217</t>
  </si>
  <si>
    <t>　公务接待费</t>
  </si>
  <si>
    <t>30239</t>
  </si>
  <si>
    <t>　其他交通费用</t>
  </si>
  <si>
    <t>3029903</t>
  </si>
  <si>
    <t>　其他商品和服务支出</t>
  </si>
  <si>
    <t>对个人和家庭的补助</t>
  </si>
  <si>
    <t>3030101</t>
  </si>
  <si>
    <t>　离休费</t>
  </si>
  <si>
    <t>3030102</t>
  </si>
  <si>
    <t>　离休生活补贴</t>
  </si>
  <si>
    <t>3030201</t>
  </si>
  <si>
    <t>　退休费</t>
  </si>
  <si>
    <t>3030503</t>
  </si>
  <si>
    <t>　遗属补助</t>
  </si>
  <si>
    <t>30307</t>
  </si>
  <si>
    <t>　医疗费补助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</si>
  <si>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</si>
  <si>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</si>
  <si>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</si>
  <si>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</si>
  <si>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</si>
  <si>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</si>
  <si>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</si>
  <si>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025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</si>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</sst>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H6" sqref="H6:J6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3"/>
      <c r="T1" s="11"/>
      <c r="U1" s="76" t="s">
        <v>0</v>
      </c>
    </row>
    <row r="2" ht="42" customHeight="1">
      <c r="T2" s="11"/>
    </row>
    <row r="3" spans="1:20" ht="61.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S3" s="11"/>
      <c r="T3" s="11"/>
    </row>
    <row r="4" spans="2:19" ht="38.25" customHeight="1">
      <c r="B4" s="65"/>
      <c r="C4" s="65"/>
      <c r="D4" s="65"/>
      <c r="E4" s="65"/>
      <c r="F4" s="66"/>
      <c r="G4" s="66"/>
      <c r="H4" s="65"/>
      <c r="I4" s="65"/>
      <c r="J4" s="65"/>
      <c r="K4" s="65"/>
      <c r="L4" s="65"/>
      <c r="M4" s="65"/>
      <c r="N4" s="65"/>
      <c r="O4" s="65"/>
      <c r="P4" s="65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7" t="s">
        <v>2</v>
      </c>
      <c r="G6" s="67"/>
      <c r="H6" s="68" t="s">
        <v>3</v>
      </c>
      <c r="I6" s="68"/>
      <c r="J6" s="68"/>
      <c r="K6" s="73"/>
      <c r="L6" s="70"/>
      <c r="M6" s="73"/>
      <c r="Q6" s="11"/>
    </row>
    <row r="7" spans="2:13" ht="22.5">
      <c r="B7" s="11"/>
      <c r="C7" s="11"/>
      <c r="F7" s="67"/>
      <c r="G7" s="67"/>
      <c r="H7" s="67"/>
      <c r="I7" s="67"/>
      <c r="J7" s="67"/>
      <c r="K7" s="67"/>
      <c r="L7" s="67"/>
      <c r="M7" s="67"/>
    </row>
    <row r="8" spans="3:13" ht="22.5">
      <c r="C8" s="11"/>
      <c r="F8" s="67"/>
      <c r="G8" s="67"/>
      <c r="H8" s="67"/>
      <c r="I8" s="67"/>
      <c r="J8" s="67"/>
      <c r="K8" s="67"/>
      <c r="L8" s="67"/>
      <c r="M8" s="67"/>
    </row>
    <row r="9" spans="3:255" ht="22.5">
      <c r="C9" s="11"/>
      <c r="D9" s="11"/>
      <c r="F9" s="67"/>
      <c r="G9" s="67"/>
      <c r="H9" s="67"/>
      <c r="I9" s="67"/>
      <c r="J9" s="67"/>
      <c r="K9" s="67"/>
      <c r="L9" s="67"/>
      <c r="M9" s="67"/>
      <c r="IS9" s="11"/>
      <c r="IT9" s="11"/>
      <c r="IU9" s="77"/>
    </row>
    <row r="10" spans="4:255" ht="24.75" customHeight="1">
      <c r="D10" s="11"/>
      <c r="F10" s="69" t="s">
        <v>4</v>
      </c>
      <c r="G10" s="67"/>
      <c r="H10" s="67"/>
      <c r="I10" s="67"/>
      <c r="J10" s="67"/>
      <c r="K10" s="67"/>
      <c r="L10" s="67"/>
      <c r="M10" s="67"/>
      <c r="IS10" s="11"/>
      <c r="IU10" s="11"/>
    </row>
    <row r="11" spans="6:255" ht="22.5">
      <c r="F11" s="67"/>
      <c r="G11" s="67"/>
      <c r="H11" s="67"/>
      <c r="I11" s="67"/>
      <c r="J11" s="67"/>
      <c r="K11" s="67"/>
      <c r="L11" s="67"/>
      <c r="M11" s="67"/>
      <c r="IS11" s="11"/>
      <c r="IU11" s="11"/>
    </row>
    <row r="12" spans="6:256" ht="22.5">
      <c r="F12" s="67"/>
      <c r="G12" s="67"/>
      <c r="H12" s="67"/>
      <c r="I12" s="67"/>
      <c r="J12" s="67"/>
      <c r="K12" s="67"/>
      <c r="L12" s="67"/>
      <c r="M12" s="67"/>
      <c r="IU12" s="11"/>
      <c r="IV12" s="11"/>
    </row>
    <row r="13" spans="6:256" ht="24.75" customHeight="1">
      <c r="F13" s="67" t="s">
        <v>5</v>
      </c>
      <c r="G13" s="67"/>
      <c r="H13" s="70"/>
      <c r="I13" s="70"/>
      <c r="J13" s="70"/>
      <c r="K13" s="73"/>
      <c r="L13" s="73"/>
      <c r="M13" s="73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71" t="s">
        <v>6</v>
      </c>
      <c r="B17" s="71"/>
      <c r="C17" s="71"/>
      <c r="D17" s="71"/>
      <c r="E17" s="72"/>
      <c r="F17" s="71"/>
      <c r="G17" s="71" t="s">
        <v>7</v>
      </c>
      <c r="H17" s="71"/>
      <c r="I17" s="72"/>
      <c r="J17" s="71"/>
      <c r="K17" s="71"/>
      <c r="L17" s="71"/>
      <c r="M17" s="71" t="s">
        <v>8</v>
      </c>
      <c r="N17" s="71"/>
      <c r="O17" s="74"/>
    </row>
    <row r="18" ht="12.75"/>
    <row r="19" ht="16.5" customHeight="1"/>
    <row r="20" ht="22.5">
      <c r="J20" s="67"/>
    </row>
    <row r="21" ht="12.75"/>
    <row r="22" ht="12.75"/>
    <row r="23" ht="30" customHeight="1"/>
    <row r="24" ht="12.75"/>
    <row r="25" ht="12.75"/>
    <row r="26" ht="12.75"/>
    <row r="27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H6:J6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167</v>
      </c>
      <c r="B2" s="2"/>
      <c r="C2" s="2"/>
    </row>
    <row r="3" s="1" customFormat="1" ht="17.25" customHeight="1"/>
    <row r="4" spans="1:3" s="1" customFormat="1" ht="15.75" customHeight="1">
      <c r="A4" s="3" t="s">
        <v>168</v>
      </c>
      <c r="B4" s="4" t="s">
        <v>40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1951.93</v>
      </c>
      <c r="C7" s="12"/>
      <c r="D7" s="11"/>
      <c r="F7" s="11"/>
    </row>
    <row r="8" spans="1:3" s="1" customFormat="1" ht="27.75" customHeight="1">
      <c r="A8" s="6" t="s">
        <v>57</v>
      </c>
      <c r="B8" s="7">
        <v>1131.97</v>
      </c>
      <c r="C8" s="12"/>
    </row>
    <row r="9" spans="1:3" s="1" customFormat="1" ht="27.75" customHeight="1">
      <c r="A9" s="6" t="s">
        <v>67</v>
      </c>
      <c r="B9" s="7">
        <v>698.37</v>
      </c>
      <c r="C9" s="12"/>
    </row>
    <row r="10" spans="1:3" s="1" customFormat="1" ht="27.75" customHeight="1">
      <c r="A10" s="6" t="s">
        <v>81</v>
      </c>
      <c r="B10" s="7">
        <v>121.59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168</v>
      </c>
      <c r="B4" s="4" t="s">
        <v>42</v>
      </c>
      <c r="C4" s="4" t="s">
        <v>97</v>
      </c>
      <c r="D4" s="4" t="s">
        <v>98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1200.83</v>
      </c>
      <c r="C7" s="8">
        <v>1200.83</v>
      </c>
      <c r="D7" s="7"/>
    </row>
    <row r="8" spans="1:4" s="1" customFormat="1" ht="27.75" customHeight="1">
      <c r="A8" s="6" t="s">
        <v>57</v>
      </c>
      <c r="B8" s="7">
        <v>825.83</v>
      </c>
      <c r="C8" s="8">
        <v>825.83</v>
      </c>
      <c r="D8" s="7"/>
    </row>
    <row r="9" spans="1:4" s="1" customFormat="1" ht="27.75" customHeight="1">
      <c r="A9" s="6" t="s">
        <v>67</v>
      </c>
      <c r="B9" s="7">
        <v>265</v>
      </c>
      <c r="C9" s="8">
        <v>265</v>
      </c>
      <c r="D9" s="7"/>
    </row>
    <row r="10" spans="1:4" s="1" customFormat="1" ht="27.75" customHeight="1">
      <c r="A10" s="6" t="s">
        <v>81</v>
      </c>
      <c r="B10" s="7">
        <v>110</v>
      </c>
      <c r="C10" s="8">
        <v>110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7"/>
  <sheetViews>
    <sheetView showGridLines="0" tabSelected="1" workbookViewId="0" topLeftCell="A10">
      <selection activeCell="B23" sqref="B2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1200.83</v>
      </c>
      <c r="C6" s="54" t="str">
        <f>'支出总表（引用）'!A8</f>
        <v>一般公共服务支出</v>
      </c>
      <c r="D6" s="55">
        <f>'支出总表（引用）'!B8</f>
        <v>1131.97</v>
      </c>
    </row>
    <row r="7" spans="1:4" s="1" customFormat="1" ht="17.25" customHeight="1">
      <c r="A7" s="35" t="s">
        <v>18</v>
      </c>
      <c r="B7" s="36">
        <v>1200.83</v>
      </c>
      <c r="C7" s="54" t="str">
        <f>'支出总表（引用）'!A9</f>
        <v>商业服务业等支出</v>
      </c>
      <c r="D7" s="55">
        <f>'支出总表（引用）'!B9</f>
        <v>698.37</v>
      </c>
    </row>
    <row r="8" spans="1:4" s="1" customFormat="1" ht="17.25" customHeight="1">
      <c r="A8" s="35" t="s">
        <v>19</v>
      </c>
      <c r="B8" s="36"/>
      <c r="C8" s="54" t="str">
        <f>'支出总表（引用）'!A10</f>
        <v>粮油物资储备支出</v>
      </c>
      <c r="D8" s="55">
        <f>'支出总表（引用）'!B10</f>
        <v>121.59</v>
      </c>
    </row>
    <row r="9" spans="1:4" s="1" customFormat="1" ht="17.25" customHeight="1">
      <c r="A9" s="35" t="s">
        <v>20</v>
      </c>
      <c r="B9" s="36"/>
      <c r="C9" s="54">
        <f>'支出总表（引用）'!A11</f>
        <v>0</v>
      </c>
      <c r="D9" s="55">
        <f>'支出总表（引用）'!B11</f>
        <v>0</v>
      </c>
    </row>
    <row r="10" spans="1:4" s="1" customFormat="1" ht="17.25" customHeight="1">
      <c r="A10" s="35" t="s">
        <v>21</v>
      </c>
      <c r="B10" s="36"/>
      <c r="C10" s="54">
        <f>'支出总表（引用）'!A12</f>
        <v>0</v>
      </c>
      <c r="D10" s="55">
        <f>'支出总表（引用）'!B12</f>
        <v>0</v>
      </c>
    </row>
    <row r="11" spans="1:4" s="1" customFormat="1" ht="17.25" customHeight="1">
      <c r="A11" s="35" t="s">
        <v>22</v>
      </c>
      <c r="B11" s="36"/>
      <c r="C11" s="54">
        <f>'支出总表（引用）'!A13</f>
        <v>0</v>
      </c>
      <c r="D11" s="55">
        <f>'支出总表（引用）'!B13</f>
        <v>0</v>
      </c>
    </row>
    <row r="12" spans="1:4" s="1" customFormat="1" ht="17.25" customHeight="1">
      <c r="A12" s="35" t="s">
        <v>23</v>
      </c>
      <c r="B12" s="36"/>
      <c r="C12" s="54">
        <f>'支出总表（引用）'!A14</f>
        <v>0</v>
      </c>
      <c r="D12" s="55">
        <f>'支出总表（引用）'!B14</f>
        <v>0</v>
      </c>
    </row>
    <row r="13" spans="1:4" s="1" customFormat="1" ht="17.25" customHeight="1">
      <c r="A13" s="35" t="s">
        <v>24</v>
      </c>
      <c r="B13" s="36"/>
      <c r="C13" s="54">
        <f>'支出总表（引用）'!A15</f>
        <v>0</v>
      </c>
      <c r="D13" s="55">
        <f>'支出总表（引用）'!B15</f>
        <v>0</v>
      </c>
    </row>
    <row r="14" spans="1:4" s="1" customFormat="1" ht="17.25" customHeight="1">
      <c r="A14" s="35" t="s">
        <v>25</v>
      </c>
      <c r="B14" s="36"/>
      <c r="C14" s="54">
        <f>'支出总表（引用）'!A16</f>
        <v>0</v>
      </c>
      <c r="D14" s="55">
        <f>'支出总表（引用）'!B16</f>
        <v>0</v>
      </c>
    </row>
    <row r="15" spans="1:4" s="1" customFormat="1" ht="17.25" customHeight="1">
      <c r="A15" s="35" t="s">
        <v>26</v>
      </c>
      <c r="B15" s="21"/>
      <c r="C15" s="54">
        <f>'支出总表（引用）'!A17</f>
        <v>0</v>
      </c>
      <c r="D15" s="55">
        <f>'支出总表（引用）'!B17</f>
        <v>0</v>
      </c>
    </row>
    <row r="16" spans="1:4" s="1" customFormat="1" ht="19.5" customHeight="1">
      <c r="A16" s="40"/>
      <c r="B16" s="21"/>
      <c r="C16" s="54">
        <f>'支出总表（引用）'!A49</f>
        <v>0</v>
      </c>
      <c r="D16" s="55">
        <f>'支出总表（引用）'!B49</f>
        <v>0</v>
      </c>
    </row>
    <row r="17" spans="1:4" s="1" customFormat="1" ht="19.5" customHeight="1">
      <c r="A17" s="40"/>
      <c r="B17" s="21"/>
      <c r="C17" s="54">
        <f>'支出总表（引用）'!A50</f>
        <v>0</v>
      </c>
      <c r="D17" s="55">
        <f>'支出总表（引用）'!B50</f>
        <v>0</v>
      </c>
    </row>
    <row r="18" spans="1:4" s="1" customFormat="1" ht="17.25" customHeight="1">
      <c r="A18" s="43" t="s">
        <v>27</v>
      </c>
      <c r="B18" s="36">
        <f>SUM(B6,B11,B12,B13,B14,B15)</f>
        <v>1200.83</v>
      </c>
      <c r="C18" s="43" t="s">
        <v>28</v>
      </c>
      <c r="D18" s="21">
        <f>'支出总表（引用）'!B7</f>
        <v>1951.93</v>
      </c>
    </row>
    <row r="19" spans="1:4" s="1" customFormat="1" ht="17.25" customHeight="1">
      <c r="A19" s="35" t="s">
        <v>29</v>
      </c>
      <c r="B19" s="36"/>
      <c r="C19" s="56" t="s">
        <v>30</v>
      </c>
      <c r="D19" s="21"/>
    </row>
    <row r="20" spans="1:4" s="1" customFormat="1" ht="17.25" customHeight="1">
      <c r="A20" s="35" t="s">
        <v>31</v>
      </c>
      <c r="B20" s="57">
        <v>751.1</v>
      </c>
      <c r="C20" s="58"/>
      <c r="D20" s="21"/>
    </row>
    <row r="21" spans="1:4" s="1" customFormat="1" ht="17.25" customHeight="1">
      <c r="A21" s="40" t="s">
        <v>32</v>
      </c>
      <c r="B21" s="59"/>
      <c r="C21" s="58"/>
      <c r="D21" s="21"/>
    </row>
    <row r="22" spans="1:4" s="1" customFormat="1" ht="17.25" customHeight="1">
      <c r="A22" s="40" t="s">
        <v>33</v>
      </c>
      <c r="B22" s="57">
        <v>751.1</v>
      </c>
      <c r="C22" s="58"/>
      <c r="D22" s="21"/>
    </row>
    <row r="23" spans="1:4" s="1" customFormat="1" ht="17.25" customHeight="1">
      <c r="A23" s="40" t="s">
        <v>34</v>
      </c>
      <c r="B23" s="59"/>
      <c r="C23" s="58"/>
      <c r="D23" s="21"/>
    </row>
    <row r="24" spans="1:4" s="1" customFormat="1" ht="17.25" customHeight="1">
      <c r="A24" s="60"/>
      <c r="B24" s="61"/>
      <c r="C24" s="58"/>
      <c r="D24" s="21"/>
    </row>
    <row r="25" spans="1:4" s="1" customFormat="1" ht="17.25" customHeight="1">
      <c r="A25" s="43" t="s">
        <v>35</v>
      </c>
      <c r="B25" s="62">
        <f>SUM(B18,B19,B20)</f>
        <v>1951.9299999999998</v>
      </c>
      <c r="C25" s="43" t="s">
        <v>36</v>
      </c>
      <c r="D25" s="21">
        <f>B25</f>
        <v>1951.9299999999998</v>
      </c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38</v>
      </c>
      <c r="B4" s="4" t="s">
        <v>39</v>
      </c>
      <c r="C4" s="50" t="s">
        <v>40</v>
      </c>
      <c r="D4" s="51" t="s">
        <v>41</v>
      </c>
      <c r="E4" s="4" t="s">
        <v>42</v>
      </c>
      <c r="F4" s="4"/>
      <c r="G4" s="4"/>
      <c r="H4" s="4"/>
      <c r="I4" s="4"/>
      <c r="J4" s="45" t="s">
        <v>43</v>
      </c>
      <c r="K4" s="45" t="s">
        <v>44</v>
      </c>
      <c r="L4" s="45" t="s">
        <v>45</v>
      </c>
      <c r="M4" s="45" t="s">
        <v>46</v>
      </c>
      <c r="N4" s="45" t="s">
        <v>47</v>
      </c>
      <c r="O4" s="51" t="s">
        <v>48</v>
      </c>
    </row>
    <row r="5" spans="1:15" s="1" customFormat="1" ht="58.5" customHeight="1">
      <c r="A5" s="4"/>
      <c r="B5" s="4"/>
      <c r="C5" s="52"/>
      <c r="D5" s="51"/>
      <c r="E5" s="51" t="s">
        <v>49</v>
      </c>
      <c r="F5" s="51" t="s">
        <v>50</v>
      </c>
      <c r="G5" s="51" t="s">
        <v>51</v>
      </c>
      <c r="H5" s="51" t="s">
        <v>52</v>
      </c>
      <c r="I5" s="51" t="s">
        <v>53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54</v>
      </c>
      <c r="B6" s="20" t="s">
        <v>54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55</v>
      </c>
      <c r="B7" s="6" t="s">
        <v>40</v>
      </c>
      <c r="C7" s="22">
        <v>1951.93</v>
      </c>
      <c r="D7" s="22">
        <v>751.1</v>
      </c>
      <c r="E7" s="22">
        <v>1200.83</v>
      </c>
      <c r="F7" s="22">
        <v>1200.83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s="1" customFormat="1" ht="25.5" customHeight="1">
      <c r="A8" s="6" t="s">
        <v>56</v>
      </c>
      <c r="B8" s="6" t="s">
        <v>57</v>
      </c>
      <c r="C8" s="22">
        <v>1131.97</v>
      </c>
      <c r="D8" s="22">
        <v>306.14</v>
      </c>
      <c r="E8" s="22">
        <v>825.83</v>
      </c>
      <c r="F8" s="22">
        <v>825.83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s="1" customFormat="1" ht="25.5" customHeight="1">
      <c r="A9" s="6" t="s">
        <v>58</v>
      </c>
      <c r="B9" s="6" t="s">
        <v>59</v>
      </c>
      <c r="C9" s="22">
        <v>1131.97</v>
      </c>
      <c r="D9" s="22">
        <v>306.14</v>
      </c>
      <c r="E9" s="22">
        <v>825.83</v>
      </c>
      <c r="F9" s="22">
        <v>825.83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s="1" customFormat="1" ht="25.5" customHeight="1">
      <c r="A10" s="6" t="s">
        <v>60</v>
      </c>
      <c r="B10" s="6" t="s">
        <v>61</v>
      </c>
      <c r="C10" s="22">
        <v>349.46</v>
      </c>
      <c r="D10" s="22"/>
      <c r="E10" s="22">
        <v>349.46</v>
      </c>
      <c r="F10" s="22">
        <v>349.46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5" s="1" customFormat="1" ht="25.5" customHeight="1">
      <c r="A11" s="6" t="s">
        <v>62</v>
      </c>
      <c r="B11" s="6" t="s">
        <v>63</v>
      </c>
      <c r="C11" s="22">
        <v>458.34</v>
      </c>
      <c r="D11" s="22">
        <v>268.34</v>
      </c>
      <c r="E11" s="22">
        <v>190</v>
      </c>
      <c r="F11" s="22">
        <v>190</v>
      </c>
      <c r="G11" s="22"/>
      <c r="H11" s="22"/>
      <c r="I11" s="22"/>
      <c r="J11" s="22"/>
      <c r="K11" s="22"/>
      <c r="L11" s="21"/>
      <c r="M11" s="48"/>
      <c r="N11" s="53"/>
      <c r="O11" s="21"/>
    </row>
    <row r="12" spans="1:15" s="1" customFormat="1" ht="25.5" customHeight="1">
      <c r="A12" s="6" t="s">
        <v>64</v>
      </c>
      <c r="B12" s="6" t="s">
        <v>65</v>
      </c>
      <c r="C12" s="22">
        <v>324.17</v>
      </c>
      <c r="D12" s="22">
        <v>37.8</v>
      </c>
      <c r="E12" s="22">
        <v>286.37</v>
      </c>
      <c r="F12" s="22">
        <v>286.37</v>
      </c>
      <c r="G12" s="22"/>
      <c r="H12" s="22"/>
      <c r="I12" s="22"/>
      <c r="J12" s="22"/>
      <c r="K12" s="22"/>
      <c r="L12" s="21"/>
      <c r="M12" s="48"/>
      <c r="N12" s="53"/>
      <c r="O12" s="21"/>
    </row>
    <row r="13" spans="1:15" s="1" customFormat="1" ht="25.5" customHeight="1">
      <c r="A13" s="6" t="s">
        <v>66</v>
      </c>
      <c r="B13" s="6" t="s">
        <v>67</v>
      </c>
      <c r="C13" s="22">
        <v>698.37</v>
      </c>
      <c r="D13" s="22">
        <v>433.37</v>
      </c>
      <c r="E13" s="22">
        <v>265</v>
      </c>
      <c r="F13" s="22">
        <v>265</v>
      </c>
      <c r="G13" s="22"/>
      <c r="H13" s="22"/>
      <c r="I13" s="22"/>
      <c r="J13" s="22"/>
      <c r="K13" s="22"/>
      <c r="L13" s="21"/>
      <c r="M13" s="48"/>
      <c r="N13" s="53"/>
      <c r="O13" s="21"/>
    </row>
    <row r="14" spans="1:15" s="1" customFormat="1" ht="25.5" customHeight="1">
      <c r="A14" s="6" t="s">
        <v>68</v>
      </c>
      <c r="B14" s="6" t="s">
        <v>69</v>
      </c>
      <c r="C14" s="22">
        <v>436.38</v>
      </c>
      <c r="D14" s="22">
        <v>186.38</v>
      </c>
      <c r="E14" s="22">
        <v>250</v>
      </c>
      <c r="F14" s="22">
        <v>250</v>
      </c>
      <c r="G14" s="22"/>
      <c r="H14" s="22"/>
      <c r="I14" s="22"/>
      <c r="J14" s="22"/>
      <c r="K14" s="22"/>
      <c r="L14" s="21"/>
      <c r="M14" s="48"/>
      <c r="N14" s="53"/>
      <c r="O14" s="21"/>
    </row>
    <row r="15" spans="1:15" s="1" customFormat="1" ht="25.5" customHeight="1">
      <c r="A15" s="6" t="s">
        <v>70</v>
      </c>
      <c r="B15" s="6" t="s">
        <v>71</v>
      </c>
      <c r="C15" s="22">
        <v>436.38</v>
      </c>
      <c r="D15" s="22">
        <v>186.38</v>
      </c>
      <c r="E15" s="22">
        <v>250</v>
      </c>
      <c r="F15" s="22">
        <v>250</v>
      </c>
      <c r="G15" s="22"/>
      <c r="H15" s="22"/>
      <c r="I15" s="22"/>
      <c r="J15" s="22"/>
      <c r="K15" s="22"/>
      <c r="L15" s="21"/>
      <c r="M15" s="48"/>
      <c r="N15" s="53"/>
      <c r="O15" s="21"/>
    </row>
    <row r="16" spans="1:15" s="1" customFormat="1" ht="25.5" customHeight="1">
      <c r="A16" s="6" t="s">
        <v>72</v>
      </c>
      <c r="B16" s="6" t="s">
        <v>73</v>
      </c>
      <c r="C16" s="22">
        <v>65</v>
      </c>
      <c r="D16" s="22">
        <v>50</v>
      </c>
      <c r="E16" s="22">
        <v>15</v>
      </c>
      <c r="F16" s="22">
        <v>15</v>
      </c>
      <c r="G16" s="22"/>
      <c r="H16" s="22"/>
      <c r="I16" s="22"/>
      <c r="J16" s="22"/>
      <c r="K16" s="22"/>
      <c r="L16" s="21"/>
      <c r="M16" s="48"/>
      <c r="N16" s="53"/>
      <c r="O16" s="21"/>
    </row>
    <row r="17" spans="1:15" s="1" customFormat="1" ht="25.5" customHeight="1">
      <c r="A17" s="6" t="s">
        <v>74</v>
      </c>
      <c r="B17" s="6" t="s">
        <v>75</v>
      </c>
      <c r="C17" s="22">
        <v>65</v>
      </c>
      <c r="D17" s="22">
        <v>50</v>
      </c>
      <c r="E17" s="22">
        <v>15</v>
      </c>
      <c r="F17" s="22">
        <v>15</v>
      </c>
      <c r="G17" s="22"/>
      <c r="H17" s="22"/>
      <c r="I17" s="22"/>
      <c r="J17" s="22"/>
      <c r="K17" s="22"/>
      <c r="L17" s="21"/>
      <c r="M17" s="48"/>
      <c r="N17" s="53"/>
      <c r="O17" s="21"/>
    </row>
    <row r="18" spans="1:15" s="1" customFormat="1" ht="25.5" customHeight="1">
      <c r="A18" s="6" t="s">
        <v>76</v>
      </c>
      <c r="B18" s="6" t="s">
        <v>77</v>
      </c>
      <c r="C18" s="22">
        <v>196.99</v>
      </c>
      <c r="D18" s="22">
        <v>196.99</v>
      </c>
      <c r="E18" s="22"/>
      <c r="F18" s="22"/>
      <c r="G18" s="22"/>
      <c r="H18" s="22"/>
      <c r="I18" s="22"/>
      <c r="J18" s="22"/>
      <c r="K18" s="22"/>
      <c r="L18" s="21"/>
      <c r="M18" s="48"/>
      <c r="N18" s="53"/>
      <c r="O18" s="21"/>
    </row>
    <row r="19" spans="1:15" s="1" customFormat="1" ht="25.5" customHeight="1">
      <c r="A19" s="6" t="s">
        <v>78</v>
      </c>
      <c r="B19" s="6" t="s">
        <v>79</v>
      </c>
      <c r="C19" s="22">
        <v>196.99</v>
      </c>
      <c r="D19" s="22">
        <v>196.99</v>
      </c>
      <c r="E19" s="22"/>
      <c r="F19" s="22"/>
      <c r="G19" s="22"/>
      <c r="H19" s="22"/>
      <c r="I19" s="22"/>
      <c r="J19" s="22"/>
      <c r="K19" s="22"/>
      <c r="L19" s="21"/>
      <c r="M19" s="48"/>
      <c r="N19" s="53"/>
      <c r="O19" s="21"/>
    </row>
    <row r="20" spans="1:15" s="1" customFormat="1" ht="25.5" customHeight="1">
      <c r="A20" s="6" t="s">
        <v>80</v>
      </c>
      <c r="B20" s="6" t="s">
        <v>81</v>
      </c>
      <c r="C20" s="22">
        <v>121.59</v>
      </c>
      <c r="D20" s="22">
        <v>11.59</v>
      </c>
      <c r="E20" s="22">
        <v>110</v>
      </c>
      <c r="F20" s="22">
        <v>110</v>
      </c>
      <c r="G20" s="22"/>
      <c r="H20" s="22"/>
      <c r="I20" s="22"/>
      <c r="J20" s="22"/>
      <c r="K20" s="22"/>
      <c r="L20" s="21"/>
      <c r="M20" s="48"/>
      <c r="N20" s="53"/>
      <c r="O20" s="21"/>
    </row>
    <row r="21" spans="1:15" s="1" customFormat="1" ht="25.5" customHeight="1">
      <c r="A21" s="6" t="s">
        <v>82</v>
      </c>
      <c r="B21" s="6" t="s">
        <v>83</v>
      </c>
      <c r="C21" s="22">
        <v>121.59</v>
      </c>
      <c r="D21" s="22">
        <v>11.59</v>
      </c>
      <c r="E21" s="22">
        <v>110</v>
      </c>
      <c r="F21" s="22">
        <v>110</v>
      </c>
      <c r="G21" s="22"/>
      <c r="H21" s="22"/>
      <c r="I21" s="22"/>
      <c r="J21" s="22"/>
      <c r="K21" s="22"/>
      <c r="L21" s="21"/>
      <c r="M21" s="48"/>
      <c r="N21" s="53"/>
      <c r="O21" s="21"/>
    </row>
    <row r="22" spans="1:15" s="1" customFormat="1" ht="25.5" customHeight="1">
      <c r="A22" s="6" t="s">
        <v>84</v>
      </c>
      <c r="B22" s="6" t="s">
        <v>85</v>
      </c>
      <c r="C22" s="22">
        <v>121.59</v>
      </c>
      <c r="D22" s="22">
        <v>11.59</v>
      </c>
      <c r="E22" s="22">
        <v>110</v>
      </c>
      <c r="F22" s="22">
        <v>110</v>
      </c>
      <c r="G22" s="22"/>
      <c r="H22" s="22"/>
      <c r="I22" s="22"/>
      <c r="J22" s="22"/>
      <c r="K22" s="22"/>
      <c r="L22" s="21"/>
      <c r="M22" s="48"/>
      <c r="N22" s="53"/>
      <c r="O22" s="21"/>
    </row>
    <row r="23" spans="1:16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5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I27" s="11"/>
      <c r="K27" s="11"/>
      <c r="L27" s="11"/>
      <c r="N27" s="11"/>
      <c r="O27" s="11"/>
    </row>
    <row r="28" spans="10:13" s="1" customFormat="1" ht="21" customHeight="1">
      <c r="J28" s="11"/>
      <c r="K28" s="11"/>
      <c r="L28" s="11"/>
      <c r="M28" s="1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87</v>
      </c>
      <c r="B4" s="4"/>
      <c r="C4" s="45" t="s">
        <v>40</v>
      </c>
      <c r="D4" s="3" t="s">
        <v>88</v>
      </c>
      <c r="E4" s="4" t="s">
        <v>89</v>
      </c>
      <c r="F4" s="46" t="s">
        <v>90</v>
      </c>
      <c r="G4" s="4" t="s">
        <v>91</v>
      </c>
      <c r="H4" s="47" t="s">
        <v>92</v>
      </c>
      <c r="I4" s="13"/>
      <c r="J4" s="13"/>
    </row>
    <row r="5" spans="1:10" s="1" customFormat="1" ht="21" customHeight="1">
      <c r="A5" s="4" t="s">
        <v>93</v>
      </c>
      <c r="B5" s="4" t="s">
        <v>94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54</v>
      </c>
      <c r="B6" s="5" t="s">
        <v>54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55</v>
      </c>
      <c r="B7" s="6" t="s">
        <v>40</v>
      </c>
      <c r="C7" s="22">
        <v>1951.93</v>
      </c>
      <c r="D7" s="22">
        <v>494.83</v>
      </c>
      <c r="E7" s="22">
        <v>1457.1</v>
      </c>
      <c r="F7" s="22"/>
      <c r="G7" s="21"/>
      <c r="H7" s="48"/>
      <c r="I7" s="13"/>
      <c r="J7" s="13"/>
    </row>
    <row r="8" spans="1:8" s="1" customFormat="1" ht="18.75" customHeight="1">
      <c r="A8" s="6" t="s">
        <v>56</v>
      </c>
      <c r="B8" s="6" t="s">
        <v>57</v>
      </c>
      <c r="C8" s="22">
        <v>1131.97</v>
      </c>
      <c r="D8" s="22">
        <v>494.83</v>
      </c>
      <c r="E8" s="22">
        <v>637.14</v>
      </c>
      <c r="F8" s="22"/>
      <c r="G8" s="21"/>
      <c r="H8" s="48"/>
    </row>
    <row r="9" spans="1:8" s="1" customFormat="1" ht="18.75" customHeight="1">
      <c r="A9" s="6" t="s">
        <v>58</v>
      </c>
      <c r="B9" s="6" t="s">
        <v>59</v>
      </c>
      <c r="C9" s="22">
        <v>1131.97</v>
      </c>
      <c r="D9" s="22">
        <v>494.83</v>
      </c>
      <c r="E9" s="22">
        <v>637.14</v>
      </c>
      <c r="F9" s="22"/>
      <c r="G9" s="21"/>
      <c r="H9" s="48"/>
    </row>
    <row r="10" spans="1:8" s="1" customFormat="1" ht="18.75" customHeight="1">
      <c r="A10" s="6" t="s">
        <v>60</v>
      </c>
      <c r="B10" s="6" t="s">
        <v>61</v>
      </c>
      <c r="C10" s="22">
        <v>349.46</v>
      </c>
      <c r="D10" s="22">
        <v>349.46</v>
      </c>
      <c r="E10" s="22"/>
      <c r="F10" s="22"/>
      <c r="G10" s="21"/>
      <c r="H10" s="48"/>
    </row>
    <row r="11" spans="1:8" s="1" customFormat="1" ht="18.75" customHeight="1">
      <c r="A11" s="6" t="s">
        <v>62</v>
      </c>
      <c r="B11" s="6" t="s">
        <v>63</v>
      </c>
      <c r="C11" s="22">
        <v>458.34</v>
      </c>
      <c r="D11" s="22"/>
      <c r="E11" s="22">
        <v>458.34</v>
      </c>
      <c r="F11" s="22"/>
      <c r="G11" s="21"/>
      <c r="H11" s="48"/>
    </row>
    <row r="12" spans="1:8" s="1" customFormat="1" ht="18.75" customHeight="1">
      <c r="A12" s="6" t="s">
        <v>64</v>
      </c>
      <c r="B12" s="6" t="s">
        <v>65</v>
      </c>
      <c r="C12" s="22">
        <v>324.17</v>
      </c>
      <c r="D12" s="22">
        <v>145.37</v>
      </c>
      <c r="E12" s="22">
        <v>178.8</v>
      </c>
      <c r="F12" s="22"/>
      <c r="G12" s="21"/>
      <c r="H12" s="48"/>
    </row>
    <row r="13" spans="1:8" s="1" customFormat="1" ht="18.75" customHeight="1">
      <c r="A13" s="6" t="s">
        <v>66</v>
      </c>
      <c r="B13" s="6" t="s">
        <v>67</v>
      </c>
      <c r="C13" s="22">
        <v>698.37</v>
      </c>
      <c r="D13" s="22"/>
      <c r="E13" s="22">
        <v>698.37</v>
      </c>
      <c r="F13" s="22"/>
      <c r="G13" s="21"/>
      <c r="H13" s="48"/>
    </row>
    <row r="14" spans="1:8" s="1" customFormat="1" ht="18.75" customHeight="1">
      <c r="A14" s="6" t="s">
        <v>68</v>
      </c>
      <c r="B14" s="6" t="s">
        <v>69</v>
      </c>
      <c r="C14" s="22">
        <v>436.38</v>
      </c>
      <c r="D14" s="22"/>
      <c r="E14" s="22">
        <v>436.38</v>
      </c>
      <c r="F14" s="22"/>
      <c r="G14" s="21"/>
      <c r="H14" s="48"/>
    </row>
    <row r="15" spans="1:8" s="1" customFormat="1" ht="18.75" customHeight="1">
      <c r="A15" s="6" t="s">
        <v>70</v>
      </c>
      <c r="B15" s="6" t="s">
        <v>71</v>
      </c>
      <c r="C15" s="22">
        <v>436.38</v>
      </c>
      <c r="D15" s="22"/>
      <c r="E15" s="22">
        <v>436.38</v>
      </c>
      <c r="F15" s="22"/>
      <c r="G15" s="21"/>
      <c r="H15" s="48"/>
    </row>
    <row r="16" spans="1:8" s="1" customFormat="1" ht="18.75" customHeight="1">
      <c r="A16" s="6" t="s">
        <v>72</v>
      </c>
      <c r="B16" s="6" t="s">
        <v>73</v>
      </c>
      <c r="C16" s="22">
        <v>65</v>
      </c>
      <c r="D16" s="22"/>
      <c r="E16" s="22">
        <v>65</v>
      </c>
      <c r="F16" s="22"/>
      <c r="G16" s="21"/>
      <c r="H16" s="48"/>
    </row>
    <row r="17" spans="1:8" s="1" customFormat="1" ht="18.75" customHeight="1">
      <c r="A17" s="6" t="s">
        <v>74</v>
      </c>
      <c r="B17" s="6" t="s">
        <v>75</v>
      </c>
      <c r="C17" s="22">
        <v>65</v>
      </c>
      <c r="D17" s="22"/>
      <c r="E17" s="22">
        <v>65</v>
      </c>
      <c r="F17" s="22"/>
      <c r="G17" s="21"/>
      <c r="H17" s="48"/>
    </row>
    <row r="18" spans="1:8" s="1" customFormat="1" ht="18.75" customHeight="1">
      <c r="A18" s="6" t="s">
        <v>76</v>
      </c>
      <c r="B18" s="6" t="s">
        <v>77</v>
      </c>
      <c r="C18" s="22">
        <v>196.99</v>
      </c>
      <c r="D18" s="22"/>
      <c r="E18" s="22">
        <v>196.99</v>
      </c>
      <c r="F18" s="22"/>
      <c r="G18" s="21"/>
      <c r="H18" s="48"/>
    </row>
    <row r="19" spans="1:8" s="1" customFormat="1" ht="18.75" customHeight="1">
      <c r="A19" s="6" t="s">
        <v>78</v>
      </c>
      <c r="B19" s="6" t="s">
        <v>79</v>
      </c>
      <c r="C19" s="22">
        <v>196.99</v>
      </c>
      <c r="D19" s="22"/>
      <c r="E19" s="22">
        <v>196.99</v>
      </c>
      <c r="F19" s="22"/>
      <c r="G19" s="21"/>
      <c r="H19" s="48"/>
    </row>
    <row r="20" spans="1:8" s="1" customFormat="1" ht="18.75" customHeight="1">
      <c r="A20" s="6" t="s">
        <v>80</v>
      </c>
      <c r="B20" s="6" t="s">
        <v>81</v>
      </c>
      <c r="C20" s="22">
        <v>121.59</v>
      </c>
      <c r="D20" s="22"/>
      <c r="E20" s="22">
        <v>121.59</v>
      </c>
      <c r="F20" s="22"/>
      <c r="G20" s="21"/>
      <c r="H20" s="48"/>
    </row>
    <row r="21" spans="1:8" s="1" customFormat="1" ht="18.75" customHeight="1">
      <c r="A21" s="6" t="s">
        <v>82</v>
      </c>
      <c r="B21" s="6" t="s">
        <v>83</v>
      </c>
      <c r="C21" s="22">
        <v>121.59</v>
      </c>
      <c r="D21" s="22"/>
      <c r="E21" s="22">
        <v>121.59</v>
      </c>
      <c r="F21" s="22"/>
      <c r="G21" s="21"/>
      <c r="H21" s="48"/>
    </row>
    <row r="22" spans="1:8" s="1" customFormat="1" ht="18.75" customHeight="1">
      <c r="A22" s="6" t="s">
        <v>84</v>
      </c>
      <c r="B22" s="6" t="s">
        <v>85</v>
      </c>
      <c r="C22" s="22">
        <v>121.59</v>
      </c>
      <c r="D22" s="22"/>
      <c r="E22" s="22">
        <v>121.59</v>
      </c>
      <c r="F22" s="22"/>
      <c r="G22" s="21"/>
      <c r="H22" s="48"/>
    </row>
    <row r="23" spans="1:10" s="1" customFormat="1" ht="21" customHeight="1">
      <c r="A23" s="13"/>
      <c r="B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="1" customFormat="1" ht="21" customHeight="1"/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8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96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40</v>
      </c>
      <c r="E5" s="19" t="s">
        <v>97</v>
      </c>
      <c r="F5" s="34" t="s">
        <v>98</v>
      </c>
      <c r="G5" s="13"/>
    </row>
    <row r="6" spans="1:7" s="1" customFormat="1" ht="17.25" customHeight="1">
      <c r="A6" s="35" t="s">
        <v>99</v>
      </c>
      <c r="B6" s="36">
        <v>1200.83</v>
      </c>
      <c r="C6" s="37" t="s">
        <v>100</v>
      </c>
      <c r="D6" s="7">
        <f>'财拨总表（引用）'!B7</f>
        <v>1200.83</v>
      </c>
      <c r="E6" s="7">
        <f>'财拨总表（引用）'!C7</f>
        <v>1200.83</v>
      </c>
      <c r="F6" s="7">
        <f>'财拨总表（引用）'!D7</f>
        <v>0</v>
      </c>
      <c r="G6" s="13"/>
    </row>
    <row r="7" spans="1:7" s="1" customFormat="1" ht="17.25" customHeight="1">
      <c r="A7" s="35" t="s">
        <v>101</v>
      </c>
      <c r="B7" s="36">
        <v>1200.83</v>
      </c>
      <c r="C7" s="38" t="str">
        <f>'财拨总表（引用）'!A8</f>
        <v>一般公共服务支出</v>
      </c>
      <c r="D7" s="39">
        <f>'财拨总表（引用）'!B8</f>
        <v>825.83</v>
      </c>
      <c r="E7" s="39">
        <f>'财拨总表（引用）'!C8</f>
        <v>825.83</v>
      </c>
      <c r="F7" s="39">
        <f>'财拨总表（引用）'!D8</f>
        <v>0</v>
      </c>
      <c r="G7" s="13"/>
    </row>
    <row r="8" spans="1:7" s="1" customFormat="1" ht="17.25" customHeight="1">
      <c r="A8" s="35" t="s">
        <v>102</v>
      </c>
      <c r="B8" s="36"/>
      <c r="C8" s="38" t="str">
        <f>'财拨总表（引用）'!A9</f>
        <v>商业服务业等支出</v>
      </c>
      <c r="D8" s="39">
        <f>'财拨总表（引用）'!B9</f>
        <v>265</v>
      </c>
      <c r="E8" s="39">
        <f>'财拨总表（引用）'!C9</f>
        <v>265</v>
      </c>
      <c r="F8" s="39">
        <f>'财拨总表（引用）'!D9</f>
        <v>0</v>
      </c>
      <c r="G8" s="13"/>
    </row>
    <row r="9" spans="1:7" s="1" customFormat="1" ht="17.25" customHeight="1">
      <c r="A9" s="35" t="s">
        <v>103</v>
      </c>
      <c r="B9" s="36"/>
      <c r="C9" s="38" t="str">
        <f>'财拨总表（引用）'!A10</f>
        <v>粮油物资储备支出</v>
      </c>
      <c r="D9" s="39">
        <f>'财拨总表（引用）'!B10</f>
        <v>110</v>
      </c>
      <c r="E9" s="39">
        <f>'财拨总表（引用）'!C10</f>
        <v>110</v>
      </c>
      <c r="F9" s="39">
        <f>'财拨总表（引用）'!D10</f>
        <v>0</v>
      </c>
      <c r="G9" s="13"/>
    </row>
    <row r="10" spans="1:7" s="1" customFormat="1" ht="17.25" customHeight="1">
      <c r="A10" s="35" t="s">
        <v>104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9.5" customHeight="1">
      <c r="A13" s="40"/>
      <c r="B13" s="21"/>
      <c r="C13" s="42">
        <f>'财拨总表（引用）'!A48</f>
        <v>0</v>
      </c>
      <c r="D13" s="39">
        <f>'财拨总表（引用）'!B48</f>
        <v>0</v>
      </c>
      <c r="E13" s="39">
        <f>'财拨总表（引用）'!C48</f>
        <v>0</v>
      </c>
      <c r="F13" s="39">
        <f>'财拨总表（引用）'!D48</f>
        <v>0</v>
      </c>
      <c r="G13" s="13"/>
    </row>
    <row r="14" spans="1:7" s="1" customFormat="1" ht="19.5" customHeight="1">
      <c r="A14" s="40"/>
      <c r="B14" s="21"/>
      <c r="C14" s="42">
        <f>'财拨总表（引用）'!A49</f>
        <v>0</v>
      </c>
      <c r="D14" s="39">
        <f>'财拨总表（引用）'!B49</f>
        <v>0</v>
      </c>
      <c r="E14" s="39">
        <f>'财拨总表（引用）'!C49</f>
        <v>0</v>
      </c>
      <c r="F14" s="39">
        <f>'财拨总表（引用）'!D49</f>
        <v>0</v>
      </c>
      <c r="G14" s="13"/>
    </row>
    <row r="15" spans="1:7" s="1" customFormat="1" ht="17.25" customHeight="1">
      <c r="A15" s="40" t="s">
        <v>105</v>
      </c>
      <c r="B15" s="21"/>
      <c r="C15" s="39" t="s">
        <v>106</v>
      </c>
      <c r="D15" s="39"/>
      <c r="E15" s="39"/>
      <c r="F15" s="21"/>
      <c r="G15" s="13"/>
    </row>
    <row r="16" spans="1:7" s="1" customFormat="1" ht="17.25" customHeight="1">
      <c r="A16" s="17" t="s">
        <v>107</v>
      </c>
      <c r="B16" s="21"/>
      <c r="C16" s="39"/>
      <c r="D16" s="39"/>
      <c r="E16" s="39"/>
      <c r="F16" s="21"/>
      <c r="G16" s="13"/>
    </row>
    <row r="17" spans="1:7" s="1" customFormat="1" ht="17.25" customHeight="1">
      <c r="A17" s="40" t="s">
        <v>108</v>
      </c>
      <c r="B17" s="7"/>
      <c r="C17" s="39"/>
      <c r="D17" s="39"/>
      <c r="E17" s="39"/>
      <c r="F17" s="21"/>
      <c r="G17" s="13"/>
    </row>
    <row r="18" spans="1:7" s="1" customFormat="1" ht="17.25" customHeight="1">
      <c r="A18" s="40"/>
      <c r="B18" s="21"/>
      <c r="C18" s="39"/>
      <c r="D18" s="39"/>
      <c r="E18" s="39"/>
      <c r="F18" s="21"/>
      <c r="G18" s="13"/>
    </row>
    <row r="19" spans="1:7" s="1" customFormat="1" ht="17.25" customHeight="1">
      <c r="A19" s="40"/>
      <c r="B19" s="21"/>
      <c r="C19" s="39"/>
      <c r="D19" s="39"/>
      <c r="E19" s="39"/>
      <c r="F19" s="21"/>
      <c r="G19" s="13"/>
    </row>
    <row r="20" spans="1:7" s="1" customFormat="1" ht="17.25" customHeight="1">
      <c r="A20" s="43" t="s">
        <v>35</v>
      </c>
      <c r="B20" s="7">
        <f>B6</f>
        <v>1200.83</v>
      </c>
      <c r="C20" s="43" t="s">
        <v>36</v>
      </c>
      <c r="D20" s="7">
        <f>'财拨总表（引用）'!B7</f>
        <v>1200.83</v>
      </c>
      <c r="E20" s="7">
        <f>'财拨总表（引用）'!C7</f>
        <v>1200.83</v>
      </c>
      <c r="F20" s="7">
        <f>'财拨总表（引用）'!D7</f>
        <v>0</v>
      </c>
      <c r="G20" s="1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>
      <c r="AF46" s="11"/>
    </row>
    <row r="47" s="1" customFormat="1" ht="15">
      <c r="AD47" s="11"/>
    </row>
    <row r="48" spans="31:32" s="1" customFormat="1" ht="15">
      <c r="AE48" s="11"/>
      <c r="AF48" s="11"/>
    </row>
    <row r="49" spans="32:33" s="1" customFormat="1" ht="15">
      <c r="AF49" s="11"/>
      <c r="AG49" s="11"/>
    </row>
    <row r="50" s="1" customFormat="1" ht="15">
      <c r="AG50" s="44" t="s">
        <v>109</v>
      </c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>
      <c r="Z87" s="11"/>
    </row>
    <row r="88" spans="23:26" s="1" customFormat="1" ht="15">
      <c r="W88" s="11"/>
      <c r="X88" s="11"/>
      <c r="Y88" s="11"/>
      <c r="Z88" s="44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87</v>
      </c>
      <c r="B4" s="4"/>
      <c r="C4" s="4" t="s">
        <v>111</v>
      </c>
      <c r="D4" s="4"/>
      <c r="E4" s="4"/>
      <c r="F4" s="13"/>
      <c r="G4" s="13"/>
    </row>
    <row r="5" spans="1:7" s="1" customFormat="1" ht="21" customHeight="1">
      <c r="A5" s="4" t="s">
        <v>93</v>
      </c>
      <c r="B5" s="4" t="s">
        <v>94</v>
      </c>
      <c r="C5" s="4" t="s">
        <v>40</v>
      </c>
      <c r="D5" s="4" t="s">
        <v>88</v>
      </c>
      <c r="E5" s="4" t="s">
        <v>89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55</v>
      </c>
      <c r="B7" s="6" t="s">
        <v>40</v>
      </c>
      <c r="C7" s="22">
        <v>1200.83</v>
      </c>
      <c r="D7" s="22">
        <v>494.83</v>
      </c>
      <c r="E7" s="21">
        <v>706</v>
      </c>
      <c r="F7" s="13"/>
      <c r="G7" s="13"/>
    </row>
    <row r="8" spans="1:5" s="1" customFormat="1" ht="18.75" customHeight="1">
      <c r="A8" s="6" t="s">
        <v>56</v>
      </c>
      <c r="B8" s="6" t="s">
        <v>57</v>
      </c>
      <c r="C8" s="22">
        <v>825.83</v>
      </c>
      <c r="D8" s="22">
        <v>494.83</v>
      </c>
      <c r="E8" s="21">
        <v>331</v>
      </c>
    </row>
    <row r="9" spans="1:5" s="1" customFormat="1" ht="18.75" customHeight="1">
      <c r="A9" s="6" t="s">
        <v>58</v>
      </c>
      <c r="B9" s="6" t="s">
        <v>59</v>
      </c>
      <c r="C9" s="22">
        <v>825.83</v>
      </c>
      <c r="D9" s="22">
        <v>494.83</v>
      </c>
      <c r="E9" s="21">
        <v>331</v>
      </c>
    </row>
    <row r="10" spans="1:5" s="1" customFormat="1" ht="18.75" customHeight="1">
      <c r="A10" s="6" t="s">
        <v>60</v>
      </c>
      <c r="B10" s="6" t="s">
        <v>61</v>
      </c>
      <c r="C10" s="22">
        <v>349.46</v>
      </c>
      <c r="D10" s="22">
        <v>349.46</v>
      </c>
      <c r="E10" s="21"/>
    </row>
    <row r="11" spans="1:5" s="1" customFormat="1" ht="18.75" customHeight="1">
      <c r="A11" s="6" t="s">
        <v>62</v>
      </c>
      <c r="B11" s="6" t="s">
        <v>63</v>
      </c>
      <c r="C11" s="22">
        <v>190</v>
      </c>
      <c r="D11" s="22"/>
      <c r="E11" s="21">
        <v>190</v>
      </c>
    </row>
    <row r="12" spans="1:5" s="1" customFormat="1" ht="18.75" customHeight="1">
      <c r="A12" s="6" t="s">
        <v>64</v>
      </c>
      <c r="B12" s="6" t="s">
        <v>65</v>
      </c>
      <c r="C12" s="22">
        <v>286.37</v>
      </c>
      <c r="D12" s="22">
        <v>145.37</v>
      </c>
      <c r="E12" s="21">
        <v>141</v>
      </c>
    </row>
    <row r="13" spans="1:5" s="1" customFormat="1" ht="18.75" customHeight="1">
      <c r="A13" s="6" t="s">
        <v>66</v>
      </c>
      <c r="B13" s="6" t="s">
        <v>67</v>
      </c>
      <c r="C13" s="22">
        <v>265</v>
      </c>
      <c r="D13" s="22"/>
      <c r="E13" s="21">
        <v>265</v>
      </c>
    </row>
    <row r="14" spans="1:5" s="1" customFormat="1" ht="18.75" customHeight="1">
      <c r="A14" s="6" t="s">
        <v>68</v>
      </c>
      <c r="B14" s="6" t="s">
        <v>69</v>
      </c>
      <c r="C14" s="22">
        <v>250</v>
      </c>
      <c r="D14" s="22"/>
      <c r="E14" s="21">
        <v>250</v>
      </c>
    </row>
    <row r="15" spans="1:5" s="1" customFormat="1" ht="18.75" customHeight="1">
      <c r="A15" s="6" t="s">
        <v>70</v>
      </c>
      <c r="B15" s="6" t="s">
        <v>71</v>
      </c>
      <c r="C15" s="22">
        <v>250</v>
      </c>
      <c r="D15" s="22"/>
      <c r="E15" s="21">
        <v>250</v>
      </c>
    </row>
    <row r="16" spans="1:5" s="1" customFormat="1" ht="18.75" customHeight="1">
      <c r="A16" s="6" t="s">
        <v>72</v>
      </c>
      <c r="B16" s="6" t="s">
        <v>73</v>
      </c>
      <c r="C16" s="22">
        <v>15</v>
      </c>
      <c r="D16" s="22"/>
      <c r="E16" s="21">
        <v>15</v>
      </c>
    </row>
    <row r="17" spans="1:5" s="1" customFormat="1" ht="18.75" customHeight="1">
      <c r="A17" s="6" t="s">
        <v>74</v>
      </c>
      <c r="B17" s="6" t="s">
        <v>75</v>
      </c>
      <c r="C17" s="22">
        <v>15</v>
      </c>
      <c r="D17" s="22"/>
      <c r="E17" s="21">
        <v>15</v>
      </c>
    </row>
    <row r="18" spans="1:5" s="1" customFormat="1" ht="18.75" customHeight="1">
      <c r="A18" s="6" t="s">
        <v>80</v>
      </c>
      <c r="B18" s="6" t="s">
        <v>81</v>
      </c>
      <c r="C18" s="22">
        <v>110</v>
      </c>
      <c r="D18" s="22"/>
      <c r="E18" s="21">
        <v>110</v>
      </c>
    </row>
    <row r="19" spans="1:5" s="1" customFormat="1" ht="18.75" customHeight="1">
      <c r="A19" s="6" t="s">
        <v>82</v>
      </c>
      <c r="B19" s="6" t="s">
        <v>83</v>
      </c>
      <c r="C19" s="22">
        <v>110</v>
      </c>
      <c r="D19" s="22"/>
      <c r="E19" s="21">
        <v>110</v>
      </c>
    </row>
    <row r="20" spans="1:5" s="1" customFormat="1" ht="18.75" customHeight="1">
      <c r="A20" s="6" t="s">
        <v>84</v>
      </c>
      <c r="B20" s="6" t="s">
        <v>85</v>
      </c>
      <c r="C20" s="22">
        <v>110</v>
      </c>
      <c r="D20" s="22"/>
      <c r="E20" s="21">
        <v>110</v>
      </c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113</v>
      </c>
      <c r="B4" s="4"/>
      <c r="C4" s="4" t="s">
        <v>114</v>
      </c>
      <c r="D4" s="4"/>
      <c r="E4" s="4"/>
      <c r="F4" s="13"/>
      <c r="G4" s="13"/>
    </row>
    <row r="5" spans="1:7" s="1" customFormat="1" ht="21" customHeight="1">
      <c r="A5" s="4" t="s">
        <v>93</v>
      </c>
      <c r="B5" s="3" t="s">
        <v>94</v>
      </c>
      <c r="C5" s="19" t="s">
        <v>40</v>
      </c>
      <c r="D5" s="19" t="s">
        <v>115</v>
      </c>
      <c r="E5" s="19" t="s">
        <v>116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55</v>
      </c>
      <c r="B7" s="6" t="s">
        <v>40</v>
      </c>
      <c r="C7" s="22">
        <v>494.83</v>
      </c>
      <c r="D7" s="22">
        <v>418.55</v>
      </c>
      <c r="E7" s="21">
        <v>76.28</v>
      </c>
      <c r="F7" s="31"/>
      <c r="G7" s="31"/>
      <c r="H7" s="11"/>
    </row>
    <row r="8" spans="1:5" s="1" customFormat="1" ht="18.75" customHeight="1">
      <c r="A8" s="6"/>
      <c r="B8" s="6" t="s">
        <v>117</v>
      </c>
      <c r="C8" s="22">
        <v>382.12</v>
      </c>
      <c r="D8" s="22">
        <v>382.12</v>
      </c>
      <c r="E8" s="21"/>
    </row>
    <row r="9" spans="1:5" s="1" customFormat="1" ht="18.75" customHeight="1">
      <c r="A9" s="6" t="s">
        <v>118</v>
      </c>
      <c r="B9" s="6" t="s">
        <v>119</v>
      </c>
      <c r="C9" s="22">
        <v>156.25</v>
      </c>
      <c r="D9" s="22">
        <v>156.25</v>
      </c>
      <c r="E9" s="21"/>
    </row>
    <row r="10" spans="1:5" s="1" customFormat="1" ht="18.75" customHeight="1">
      <c r="A10" s="6" t="s">
        <v>120</v>
      </c>
      <c r="B10" s="6" t="s">
        <v>121</v>
      </c>
      <c r="C10" s="22">
        <v>70.11</v>
      </c>
      <c r="D10" s="22">
        <v>70.11</v>
      </c>
      <c r="E10" s="21"/>
    </row>
    <row r="11" spans="1:5" s="1" customFormat="1" ht="18.75" customHeight="1">
      <c r="A11" s="6" t="s">
        <v>122</v>
      </c>
      <c r="B11" s="6" t="s">
        <v>123</v>
      </c>
      <c r="C11" s="22">
        <v>8.52</v>
      </c>
      <c r="D11" s="22">
        <v>8.52</v>
      </c>
      <c r="E11" s="21"/>
    </row>
    <row r="12" spans="1:5" s="1" customFormat="1" ht="18.75" customHeight="1">
      <c r="A12" s="6" t="s">
        <v>124</v>
      </c>
      <c r="B12" s="6" t="s">
        <v>125</v>
      </c>
      <c r="C12" s="22">
        <v>41.48</v>
      </c>
      <c r="D12" s="22">
        <v>41.48</v>
      </c>
      <c r="E12" s="21"/>
    </row>
    <row r="13" spans="1:5" s="1" customFormat="1" ht="18.75" customHeight="1">
      <c r="A13" s="6" t="s">
        <v>126</v>
      </c>
      <c r="B13" s="6" t="s">
        <v>127</v>
      </c>
      <c r="C13" s="22">
        <v>44.22</v>
      </c>
      <c r="D13" s="22">
        <v>44.22</v>
      </c>
      <c r="E13" s="21"/>
    </row>
    <row r="14" spans="1:5" s="1" customFormat="1" ht="18.75" customHeight="1">
      <c r="A14" s="6" t="s">
        <v>128</v>
      </c>
      <c r="B14" s="6" t="s">
        <v>129</v>
      </c>
      <c r="C14" s="22">
        <v>16.07</v>
      </c>
      <c r="D14" s="22">
        <v>16.07</v>
      </c>
      <c r="E14" s="21"/>
    </row>
    <row r="15" spans="1:5" s="1" customFormat="1" ht="18.75" customHeight="1">
      <c r="A15" s="6" t="s">
        <v>130</v>
      </c>
      <c r="B15" s="6" t="s">
        <v>131</v>
      </c>
      <c r="C15" s="22">
        <v>45.47</v>
      </c>
      <c r="D15" s="22">
        <v>45.47</v>
      </c>
      <c r="E15" s="21"/>
    </row>
    <row r="16" spans="1:5" s="1" customFormat="1" ht="18.75" customHeight="1">
      <c r="A16" s="6"/>
      <c r="B16" s="6" t="s">
        <v>132</v>
      </c>
      <c r="C16" s="22">
        <v>76.28</v>
      </c>
      <c r="D16" s="22"/>
      <c r="E16" s="21">
        <v>76.28</v>
      </c>
    </row>
    <row r="17" spans="1:5" s="1" customFormat="1" ht="18.75" customHeight="1">
      <c r="A17" s="6" t="s">
        <v>133</v>
      </c>
      <c r="B17" s="6" t="s">
        <v>134</v>
      </c>
      <c r="C17" s="22">
        <v>6.63</v>
      </c>
      <c r="D17" s="22"/>
      <c r="E17" s="21">
        <v>6.63</v>
      </c>
    </row>
    <row r="18" spans="1:5" s="1" customFormat="1" ht="18.75" customHeight="1">
      <c r="A18" s="6" t="s">
        <v>135</v>
      </c>
      <c r="B18" s="6" t="s">
        <v>136</v>
      </c>
      <c r="C18" s="22">
        <v>6</v>
      </c>
      <c r="D18" s="22"/>
      <c r="E18" s="21">
        <v>6</v>
      </c>
    </row>
    <row r="19" spans="1:5" s="1" customFormat="1" ht="18.75" customHeight="1">
      <c r="A19" s="6" t="s">
        <v>137</v>
      </c>
      <c r="B19" s="6" t="s">
        <v>138</v>
      </c>
      <c r="C19" s="22">
        <v>2.5</v>
      </c>
      <c r="D19" s="22"/>
      <c r="E19" s="21">
        <v>2.5</v>
      </c>
    </row>
    <row r="20" spans="1:5" s="1" customFormat="1" ht="18.75" customHeight="1">
      <c r="A20" s="6" t="s">
        <v>139</v>
      </c>
      <c r="B20" s="6" t="s">
        <v>140</v>
      </c>
      <c r="C20" s="22">
        <v>1</v>
      </c>
      <c r="D20" s="22"/>
      <c r="E20" s="21">
        <v>1</v>
      </c>
    </row>
    <row r="21" spans="1:5" s="1" customFormat="1" ht="18.75" customHeight="1">
      <c r="A21" s="6" t="s">
        <v>141</v>
      </c>
      <c r="B21" s="6" t="s">
        <v>142</v>
      </c>
      <c r="C21" s="22">
        <v>18</v>
      </c>
      <c r="D21" s="22"/>
      <c r="E21" s="21">
        <v>18</v>
      </c>
    </row>
    <row r="22" spans="1:5" s="1" customFormat="1" ht="18.75" customHeight="1">
      <c r="A22" s="6" t="s">
        <v>143</v>
      </c>
      <c r="B22" s="6" t="s">
        <v>144</v>
      </c>
      <c r="C22" s="22">
        <v>20.15</v>
      </c>
      <c r="D22" s="22"/>
      <c r="E22" s="21">
        <v>20.15</v>
      </c>
    </row>
    <row r="23" spans="1:5" s="1" customFormat="1" ht="18.75" customHeight="1">
      <c r="A23" s="6" t="s">
        <v>145</v>
      </c>
      <c r="B23" s="6" t="s">
        <v>146</v>
      </c>
      <c r="C23" s="22">
        <v>22</v>
      </c>
      <c r="D23" s="22"/>
      <c r="E23" s="21">
        <v>22</v>
      </c>
    </row>
    <row r="24" spans="1:5" s="1" customFormat="1" ht="18.75" customHeight="1">
      <c r="A24" s="6"/>
      <c r="B24" s="6" t="s">
        <v>147</v>
      </c>
      <c r="C24" s="22">
        <v>36.43</v>
      </c>
      <c r="D24" s="22">
        <v>36.43</v>
      </c>
      <c r="E24" s="21"/>
    </row>
    <row r="25" spans="1:5" s="1" customFormat="1" ht="18.75" customHeight="1">
      <c r="A25" s="6" t="s">
        <v>148</v>
      </c>
      <c r="B25" s="6" t="s">
        <v>149</v>
      </c>
      <c r="C25" s="22">
        <v>5.04</v>
      </c>
      <c r="D25" s="22">
        <v>5.04</v>
      </c>
      <c r="E25" s="21"/>
    </row>
    <row r="26" spans="1:5" s="1" customFormat="1" ht="18.75" customHeight="1">
      <c r="A26" s="6" t="s">
        <v>150</v>
      </c>
      <c r="B26" s="6" t="s">
        <v>151</v>
      </c>
      <c r="C26" s="22">
        <v>8.8</v>
      </c>
      <c r="D26" s="22">
        <v>8.8</v>
      </c>
      <c r="E26" s="21"/>
    </row>
    <row r="27" spans="1:5" s="1" customFormat="1" ht="18.75" customHeight="1">
      <c r="A27" s="6" t="s">
        <v>152</v>
      </c>
      <c r="B27" s="6" t="s">
        <v>153</v>
      </c>
      <c r="C27" s="22">
        <v>1</v>
      </c>
      <c r="D27" s="22">
        <v>1</v>
      </c>
      <c r="E27" s="21"/>
    </row>
    <row r="28" spans="1:5" s="1" customFormat="1" ht="18.75" customHeight="1">
      <c r="A28" s="6" t="s">
        <v>154</v>
      </c>
      <c r="B28" s="6" t="s">
        <v>155</v>
      </c>
      <c r="C28" s="22">
        <v>2.07</v>
      </c>
      <c r="D28" s="22">
        <v>2.07</v>
      </c>
      <c r="E28" s="21"/>
    </row>
    <row r="29" spans="1:5" s="1" customFormat="1" ht="18.75" customHeight="1">
      <c r="A29" s="6" t="s">
        <v>156</v>
      </c>
      <c r="B29" s="6" t="s">
        <v>157</v>
      </c>
      <c r="C29" s="22">
        <v>19.52</v>
      </c>
      <c r="D29" s="22">
        <v>19.52</v>
      </c>
      <c r="E29" s="21"/>
    </row>
    <row r="30" spans="1:8" s="1" customFormat="1" ht="21" customHeight="1">
      <c r="A30" s="13"/>
      <c r="B30" s="13"/>
      <c r="C30" s="13"/>
      <c r="D30" s="13"/>
      <c r="E30" s="13"/>
      <c r="F30" s="13"/>
      <c r="G30" s="13"/>
      <c r="H30" s="1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6" s="1" customFormat="1" ht="21" customHeight="1">
      <c r="A32" s="13"/>
      <c r="B32" s="13"/>
      <c r="C32" s="13"/>
      <c r="D32" s="13"/>
      <c r="E32" s="13"/>
      <c r="F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159</v>
      </c>
      <c r="B4" s="5" t="s">
        <v>160</v>
      </c>
      <c r="C4" s="5" t="s">
        <v>40</v>
      </c>
      <c r="D4" s="26" t="s">
        <v>161</v>
      </c>
      <c r="E4" s="5" t="s">
        <v>162</v>
      </c>
      <c r="F4" s="27" t="s">
        <v>163</v>
      </c>
      <c r="G4" s="5" t="s">
        <v>164</v>
      </c>
    </row>
    <row r="5" spans="1:7" s="1" customFormat="1" ht="21.75" customHeight="1">
      <c r="A5" s="28" t="s">
        <v>54</v>
      </c>
      <c r="B5" s="28" t="s">
        <v>54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55</v>
      </c>
      <c r="B6" s="6" t="s">
        <v>40</v>
      </c>
      <c r="C6" s="22">
        <v>24</v>
      </c>
      <c r="D6" s="22">
        <v>6</v>
      </c>
      <c r="E6" s="22">
        <v>18</v>
      </c>
      <c r="F6" s="21"/>
      <c r="G6" s="21"/>
    </row>
    <row r="7" spans="1:7" s="1" customFormat="1" ht="22.5" customHeight="1">
      <c r="A7" s="6" t="s">
        <v>165</v>
      </c>
      <c r="B7" s="6" t="s">
        <v>3</v>
      </c>
      <c r="C7" s="22">
        <v>24</v>
      </c>
      <c r="D7" s="22">
        <v>6</v>
      </c>
      <c r="E7" s="22">
        <v>18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87</v>
      </c>
      <c r="B4" s="4"/>
      <c r="C4" s="4" t="s">
        <v>111</v>
      </c>
      <c r="D4" s="4"/>
      <c r="E4" s="4"/>
      <c r="F4" s="13"/>
      <c r="G4" s="13"/>
    </row>
    <row r="5" spans="1:7" s="1" customFormat="1" ht="21" customHeight="1">
      <c r="A5" s="4" t="s">
        <v>93</v>
      </c>
      <c r="B5" s="3" t="s">
        <v>94</v>
      </c>
      <c r="C5" s="19" t="s">
        <v>40</v>
      </c>
      <c r="D5" s="19" t="s">
        <v>88</v>
      </c>
      <c r="E5" s="19" t="s">
        <v>89</v>
      </c>
      <c r="F5" s="13"/>
      <c r="G5" s="13"/>
    </row>
    <row r="6" spans="1:8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闵惠琴</cp:lastModifiedBy>
  <dcterms:created xsi:type="dcterms:W3CDTF">2020-07-08T01:22:21Z</dcterms:created>
  <dcterms:modified xsi:type="dcterms:W3CDTF">2021-05-28T06:55:27Z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203AC27DEB714661A7CB83775CD86DCE</vt:lpwstr>
  </property>
</Properties>
</file>